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25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<sst xmlns="http://schemas.openxmlformats.org/spreadsheetml/2006/main" count="150" uniqueCount="41">
  <si>
    <t>All Adult Felony Arrests - Years 1998 to 2004</t>
  </si>
  <si>
    <t>7 YEARS</t>
  </si>
  <si>
    <t>7 YR Total</t>
  </si>
  <si>
    <t>7 YR Avg.</t>
  </si>
  <si>
    <r>
      <t>7 YR %</t>
    </r>
    <r>
      <rPr>
        <b/>
        <sz val="12"/>
        <color indexed="10"/>
        <rFont val="Arial"/>
        <family val="2"/>
      </rPr>
      <t xml:space="preserve"> + </t>
    </r>
    <r>
      <rPr>
        <b/>
        <sz val="9"/>
        <color indexed="10"/>
        <rFont val="Arial"/>
        <family val="2"/>
      </rPr>
      <t>or</t>
    </r>
    <r>
      <rPr>
        <b/>
        <sz val="12"/>
        <color indexed="10"/>
        <rFont val="Arial"/>
        <family val="2"/>
      </rPr>
      <t xml:space="preserve"> -</t>
    </r>
  </si>
  <si>
    <t>Hermosa Beach</t>
  </si>
  <si>
    <t>Manhattan Beach</t>
  </si>
  <si>
    <t>Redondo Beach</t>
  </si>
  <si>
    <t>El Segundo</t>
  </si>
  <si>
    <t>All Adult Misdemeanor Arrests - Years 1998 to 2004</t>
  </si>
  <si>
    <t>All Juvenile Arrests - Years 1998 to 2004</t>
  </si>
  <si>
    <t>Assault Battery - Years 1998 to 2004</t>
  </si>
  <si>
    <t>Drunk - Years 1998 to 2004</t>
  </si>
  <si>
    <t>Drug - Years 1998 to 2004</t>
  </si>
  <si>
    <t>Disturbing the Peace - 1998 to 2004</t>
  </si>
  <si>
    <t>Assault - Years 1998 to 2004</t>
  </si>
  <si>
    <t>Theft - Years 1998 to 2004</t>
  </si>
  <si>
    <t>Burglary - Years 1998 to 2004</t>
  </si>
  <si>
    <t>Motor Vehicle Theft - Years 1998 to 2004</t>
  </si>
  <si>
    <t>Driving Under the Influence - 1998 to 2004</t>
  </si>
  <si>
    <t>CJSC - TABLE 15 - ADULT FELONY ARRESTS – Felony Arrests - For Years 1998 To 2004</t>
  </si>
  <si>
    <t>CJSC - TABLE 16 - ADULT MISDEMEANOR ARRESTS - Misdemeanor Arrests - For Years 1998 To 2004</t>
  </si>
  <si>
    <t>CJSC - TABLE 17 - JUVENILE ARRESTS – Juvenile Arrests - For Years 1998 To 2004</t>
  </si>
  <si>
    <t>CJSC - TABLE 16 - ADULT MISDEMEANOR ARRESTS - Assault Battery Arrests- For Years 1998 To 2004</t>
  </si>
  <si>
    <t>CJSC - TABLE 16 - ADULT MISDEMEANOR ARRESTS - Drunk Arrests- For Years 1998 To 2004</t>
  </si>
  <si>
    <t>CJSC - TABLE 16 - ADULT MISDEMEANOR ARRESTS - Drug Arrests - For Years 1998 To 2004</t>
  </si>
  <si>
    <t>CJSC - TABLE 16 - ADULT MISDEMEANOR ARRESTS - DUI Arrests - For Years 1998 To 2004</t>
  </si>
  <si>
    <t>CJSC - TABLE 16 - ADULT MISDEMEANOR ARRESTS - Disturbing the Peace Arrests - For Years 1998 To 2004</t>
  </si>
  <si>
    <t>Percentage Increase in BOLD</t>
  </si>
  <si>
    <t>CJSC - TABLE 15 - ADULT FELONY ARRESTS – Felony Assault Arrests - For Years 1998 To 2004</t>
  </si>
  <si>
    <t>CJSC - TABLE 15 - ADULT FELONY ARRESTS – Felony Drug Arrests - For Years 1998 To 2004</t>
  </si>
  <si>
    <t>CJSC - TABLE 15 - ADULT FELONY ARRESTS – Felony Theft Arrests - For Years 1998 To 2004</t>
  </si>
  <si>
    <t>CJSC - TABLE 15 - ADULT FELONY ARRESTS – Felony Burlary Arrests - For Years 1998 To 2004</t>
  </si>
  <si>
    <t>CJSC - TABLE 15 - ADULT FELONY ARRESTS – Felony Motor Vehicle Theft Arrests - For Years 1998 To 2004</t>
  </si>
  <si>
    <t>DATA SOURCE: CA DEPARTMENT OF JUSTICE - Criminal Justice Statistics Center - CJSC</t>
  </si>
  <si>
    <t>El Segundo is 5.5 Square Miles and had a year 2000 Population of 16,033.</t>
  </si>
  <si>
    <t>Redondo Beach is 6.35 Square Miles and had a year 2000 Population of 63,261.</t>
  </si>
  <si>
    <t>Manhattan Beach is 3.9 Square Miles and had a year 2000 Population of 33,852.</t>
  </si>
  <si>
    <t>Hermosa Beach is 1.3 Square Miles and had a year 2000 Population of 18,566.</t>
  </si>
  <si>
    <t xml:space="preserve">CJSC Homepage:  http://www.caag.state.ca.us/cjsc/index.htm 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</si>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</sst>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b/>
      <sz val="12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0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Continuous"/>
    </xf>
    <xf numFmtId="1" fontId="3" fillId="2" borderId="0" xfId="15" applyNumberFormat="1" applyFont="1" applyFill="1" applyAlignment="1">
      <alignment horizontal="centerContinuous"/>
    </xf>
    <xf numFmtId="0" fontId="4" fillId="3" borderId="1" xfId="0" applyFont="1" applyFill="1" applyBorder="1" applyAlignment="1">
      <alignment horizontal="centerContinuous"/>
    </xf>
    <xf numFmtId="0" fontId="4" fillId="3" borderId="2" xfId="0" applyFont="1" applyFill="1" applyBorder="1" applyAlignment="1">
      <alignment horizontal="centerContinuous"/>
    </xf>
    <xf numFmtId="0" fontId="5" fillId="3" borderId="3" xfId="0" applyFont="1" applyFill="1" applyBorder="1" applyAlignment="1">
      <alignment horizontal="centerContinuous"/>
    </xf>
    <xf numFmtId="0" fontId="6" fillId="0" borderId="4" xfId="0" applyFont="1" applyBorder="1" applyAlignment="1">
      <alignment horizontal="right"/>
    </xf>
    <xf numFmtId="1" fontId="7" fillId="0" borderId="4" xfId="15" applyNumberFormat="1" applyFont="1" applyBorder="1" applyAlignment="1">
      <alignment/>
    </xf>
    <xf numFmtId="0" fontId="8" fillId="4" borderId="4" xfId="0" applyFont="1" applyFill="1" applyBorder="1" applyAlignment="1">
      <alignment horizontal="right"/>
    </xf>
    <xf numFmtId="3" fontId="8" fillId="4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3" fontId="0" fillId="0" borderId="4" xfId="0" applyNumberFormat="1" applyFont="1" applyBorder="1" applyAlignment="1">
      <alignment/>
    </xf>
    <xf numFmtId="1" fontId="0" fillId="0" borderId="4" xfId="15" applyNumberFormat="1" applyBorder="1" applyAlignment="1">
      <alignment/>
    </xf>
    <xf numFmtId="3" fontId="10" fillId="0" borderId="4" xfId="0" applyNumberFormat="1" applyFont="1" applyBorder="1" applyAlignment="1">
      <alignment horizontal="right"/>
    </xf>
    <xf numFmtId="9" fontId="11" fillId="0" borderId="4" xfId="0" applyNumberFormat="1" applyFont="1" applyBorder="1" applyAlignment="1">
      <alignment/>
    </xf>
    <xf numFmtId="9" fontId="10" fillId="0" borderId="4" xfId="0" applyNumberFormat="1" applyFont="1" applyBorder="1" applyAlignment="1">
      <alignment/>
    </xf>
    <xf numFmtId="1" fontId="0" fillId="0" borderId="4" xfId="15" applyNumberFormat="1" applyFont="1" applyBorder="1" applyAlignment="1">
      <alignment/>
    </xf>
    <xf numFmtId="9" fontId="13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5" xfId="0" applyFont="1" applyBorder="1" applyAlignment="1">
      <alignment horizontal="right"/>
    </xf>
    <xf numFmtId="3" fontId="0" fillId="0" borderId="5" xfId="0" applyNumberFormat="1" applyFont="1" applyBorder="1" applyAlignment="1">
      <alignment/>
    </xf>
    <xf numFmtId="1" fontId="0" fillId="0" borderId="5" xfId="15" applyNumberFormat="1" applyBorder="1" applyAlignment="1">
      <alignment/>
    </xf>
    <xf numFmtId="3" fontId="10" fillId="0" borderId="5" xfId="0" applyNumberFormat="1" applyFont="1" applyBorder="1" applyAlignment="1">
      <alignment horizontal="right"/>
    </xf>
    <xf numFmtId="9" fontId="13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" fontId="0" fillId="0" borderId="0" xfId="15" applyNumberFormat="1" applyBorder="1" applyAlignment="1">
      <alignment/>
    </xf>
    <xf numFmtId="3" fontId="10" fillId="0" borderId="0" xfId="0" applyNumberFormat="1" applyFont="1" applyBorder="1" applyAlignment="1">
      <alignment horizontal="right"/>
    </xf>
    <xf numFmtId="9" fontId="10" fillId="0" borderId="0" xfId="0" applyNumberFormat="1" applyFont="1" applyBorder="1" applyAlignment="1">
      <alignment/>
    </xf>
    <xf numFmtId="9" fontId="11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workbookViewId="0" topLeftCell="A1">
      <selection activeCell="K3" sqref="K3"/>
    </sheetView>
  </sheetViews>
  <sheetFormatPr defaultColWidth="9.140625" defaultRowHeight="12.75"/>
  <cols>
    <col min="1" max="1" width="15.28125" style="0" customWidth="1"/>
    <col min="12" max="12" width="14.140625" style="0" customWidth="1"/>
  </cols>
  <sheetData>
    <row r="1" ht="15.75">
      <c r="A1" s="1" t="s">
        <v>34</v>
      </c>
    </row>
    <row r="2" ht="12.75">
      <c r="A2" s="20" t="s">
        <v>39</v>
      </c>
    </row>
    <row r="4" spans="1:9" ht="15">
      <c r="A4" s="21" t="s">
        <v>38</v>
      </c>
      <c r="B4" s="22"/>
      <c r="C4" s="22"/>
      <c r="D4" s="22"/>
      <c r="E4" s="22"/>
      <c r="F4" s="22"/>
      <c r="G4" s="22"/>
      <c r="H4" s="22"/>
      <c r="I4" s="22"/>
    </row>
    <row r="5" spans="1:9" ht="15">
      <c r="A5" s="21" t="s">
        <v>37</v>
      </c>
      <c r="B5" s="22"/>
      <c r="C5" s="22"/>
      <c r="D5" s="22"/>
      <c r="E5" s="22"/>
      <c r="F5" s="22"/>
      <c r="G5" s="22"/>
      <c r="H5" s="22"/>
      <c r="I5" s="22"/>
    </row>
    <row r="6" spans="1:11" ht="15">
      <c r="A6" s="21" t="s">
        <v>36</v>
      </c>
      <c r="B6" s="22"/>
      <c r="C6" s="22"/>
      <c r="D6" s="22"/>
      <c r="E6" s="22"/>
      <c r="F6" s="22"/>
      <c r="G6" s="22"/>
      <c r="H6" s="22"/>
      <c r="I6" s="22"/>
      <c r="K6" t="s">
        <v>40</v>
      </c>
    </row>
    <row r="7" spans="1:9" ht="15">
      <c r="A7" s="21" t="s">
        <v>35</v>
      </c>
      <c r="B7" s="22"/>
      <c r="C7" s="22"/>
      <c r="D7" s="22"/>
      <c r="E7" s="22"/>
      <c r="F7" s="22"/>
      <c r="G7" s="22"/>
      <c r="H7" s="22"/>
      <c r="I7" s="22"/>
    </row>
    <row r="9" ht="15.75">
      <c r="A9" s="1" t="s">
        <v>20</v>
      </c>
    </row>
    <row r="10" spans="10:11" ht="12.75">
      <c r="J10" s="20" t="s">
        <v>28</v>
      </c>
      <c r="K10" s="20"/>
    </row>
    <row r="11" spans="1:12" ht="23.25">
      <c r="A11" s="2" t="s">
        <v>0</v>
      </c>
      <c r="B11" s="3"/>
      <c r="C11" s="3"/>
      <c r="D11" s="4"/>
      <c r="E11" s="4"/>
      <c r="F11" s="4"/>
      <c r="G11" s="4"/>
      <c r="H11" s="4"/>
      <c r="I11" s="4"/>
      <c r="J11" s="5" t="s">
        <v>1</v>
      </c>
      <c r="K11" s="6"/>
      <c r="L11" s="7"/>
    </row>
    <row r="12" spans="1:12" ht="15.75">
      <c r="A12" s="8"/>
      <c r="B12" s="8">
        <v>1998</v>
      </c>
      <c r="C12" s="8">
        <v>1999</v>
      </c>
      <c r="D12" s="9">
        <v>2000</v>
      </c>
      <c r="E12" s="9">
        <v>2001</v>
      </c>
      <c r="F12" s="9">
        <v>2002</v>
      </c>
      <c r="G12" s="9">
        <v>2003</v>
      </c>
      <c r="H12" s="9">
        <v>2004</v>
      </c>
      <c r="I12" s="9"/>
      <c r="J12" s="10" t="s">
        <v>2</v>
      </c>
      <c r="K12" s="11" t="s">
        <v>3</v>
      </c>
      <c r="L12" s="12" t="s">
        <v>4</v>
      </c>
    </row>
    <row r="13" spans="1:12" ht="15">
      <c r="A13" s="8" t="s">
        <v>5</v>
      </c>
      <c r="B13" s="13">
        <v>110</v>
      </c>
      <c r="C13" s="13">
        <v>93</v>
      </c>
      <c r="D13" s="14">
        <v>94</v>
      </c>
      <c r="E13" s="14">
        <v>124</v>
      </c>
      <c r="F13" s="14">
        <v>175</v>
      </c>
      <c r="G13" s="14">
        <v>191</v>
      </c>
      <c r="H13" s="14">
        <v>227</v>
      </c>
      <c r="I13" s="14"/>
      <c r="J13" s="15">
        <f>SUM(B13:H13)</f>
        <v>1014</v>
      </c>
      <c r="K13" s="15">
        <f>J13/7</f>
        <v>144.85714285714286</v>
      </c>
      <c r="L13" s="16">
        <f>(H13-B13)/B13</f>
        <v>1.0636363636363637</v>
      </c>
    </row>
    <row r="14" spans="1:12" ht="15">
      <c r="A14" s="8" t="s">
        <v>6</v>
      </c>
      <c r="B14" s="13">
        <v>267</v>
      </c>
      <c r="C14" s="13">
        <v>275</v>
      </c>
      <c r="D14" s="14">
        <v>194</v>
      </c>
      <c r="E14" s="14">
        <v>302</v>
      </c>
      <c r="F14" s="14">
        <v>279</v>
      </c>
      <c r="G14" s="14">
        <v>244</v>
      </c>
      <c r="H14" s="14">
        <v>286</v>
      </c>
      <c r="I14" s="14"/>
      <c r="J14" s="15">
        <f>SUM(B14:H14)</f>
        <v>1847</v>
      </c>
      <c r="K14" s="15">
        <f>J14/7</f>
        <v>263.85714285714283</v>
      </c>
      <c r="L14" s="16">
        <f>(H14-B14)/B14</f>
        <v>0.07116104868913857</v>
      </c>
    </row>
    <row r="15" spans="1:12" ht="14.25">
      <c r="A15" s="8" t="s">
        <v>7</v>
      </c>
      <c r="B15" s="13">
        <v>707</v>
      </c>
      <c r="C15" s="13">
        <v>632</v>
      </c>
      <c r="D15" s="14">
        <v>611</v>
      </c>
      <c r="E15" s="14">
        <v>582</v>
      </c>
      <c r="F15" s="14">
        <v>504</v>
      </c>
      <c r="G15" s="14">
        <v>615</v>
      </c>
      <c r="H15" s="14">
        <v>659</v>
      </c>
      <c r="I15" s="14"/>
      <c r="J15" s="15">
        <f>SUM(B15:H15)</f>
        <v>4310</v>
      </c>
      <c r="K15" s="15">
        <f>J15/7</f>
        <v>615.7142857142857</v>
      </c>
      <c r="L15" s="19">
        <f>(H15-B15)/B15</f>
        <v>-0.06789250353606789</v>
      </c>
    </row>
    <row r="16" spans="1:12" ht="15">
      <c r="A16" s="8" t="s">
        <v>8</v>
      </c>
      <c r="B16" s="13">
        <v>302</v>
      </c>
      <c r="C16" s="13">
        <v>231</v>
      </c>
      <c r="D16" s="14">
        <v>292</v>
      </c>
      <c r="E16" s="14">
        <v>246</v>
      </c>
      <c r="F16" s="14">
        <v>287</v>
      </c>
      <c r="G16" s="14">
        <v>301</v>
      </c>
      <c r="H16" s="14">
        <v>350</v>
      </c>
      <c r="I16" s="14"/>
      <c r="J16" s="15">
        <f>SUM(B16:H16)</f>
        <v>2009</v>
      </c>
      <c r="K16" s="15">
        <f>J16/7</f>
        <v>287</v>
      </c>
      <c r="L16" s="16">
        <f>(H16-B16)/B16</f>
        <v>0.15894039735099338</v>
      </c>
    </row>
    <row r="17" spans="1:12" ht="15">
      <c r="A17" s="8"/>
      <c r="B17" s="13"/>
      <c r="C17" s="13"/>
      <c r="D17" s="14"/>
      <c r="E17" s="14"/>
      <c r="F17" s="14"/>
      <c r="G17" s="14"/>
      <c r="H17" s="14"/>
      <c r="I17" s="14"/>
      <c r="J17" s="15"/>
      <c r="K17" s="15"/>
      <c r="L17" s="16"/>
    </row>
    <row r="20" ht="15.75">
      <c r="A20" s="1" t="s">
        <v>21</v>
      </c>
    </row>
    <row r="21" spans="10:11" ht="12.75">
      <c r="J21" s="20" t="s">
        <v>28</v>
      </c>
      <c r="K21" s="20"/>
    </row>
    <row r="22" spans="1:12" ht="23.25">
      <c r="A22" s="2" t="s">
        <v>9</v>
      </c>
      <c r="B22" s="3"/>
      <c r="C22" s="3"/>
      <c r="D22" s="4"/>
      <c r="E22" s="4"/>
      <c r="F22" s="4"/>
      <c r="G22" s="4"/>
      <c r="H22" s="4"/>
      <c r="I22" s="4"/>
      <c r="J22" s="5" t="s">
        <v>1</v>
      </c>
      <c r="K22" s="6"/>
      <c r="L22" s="7"/>
    </row>
    <row r="23" spans="1:12" ht="15.75">
      <c r="A23" s="8"/>
      <c r="B23" s="8">
        <v>1998</v>
      </c>
      <c r="C23" s="8">
        <v>1999</v>
      </c>
      <c r="D23" s="9">
        <v>2000</v>
      </c>
      <c r="E23" s="9">
        <v>2001</v>
      </c>
      <c r="F23" s="9">
        <v>2002</v>
      </c>
      <c r="G23" s="9">
        <v>2003</v>
      </c>
      <c r="H23" s="9">
        <v>2004</v>
      </c>
      <c r="I23" s="9"/>
      <c r="J23" s="10" t="s">
        <v>2</v>
      </c>
      <c r="K23" s="11" t="s">
        <v>3</v>
      </c>
      <c r="L23" s="12" t="s">
        <v>4</v>
      </c>
    </row>
    <row r="24" spans="1:12" ht="15">
      <c r="A24" s="8" t="s">
        <v>5</v>
      </c>
      <c r="B24" s="13">
        <v>535</v>
      </c>
      <c r="C24" s="13">
        <v>663</v>
      </c>
      <c r="D24" s="14">
        <v>611</v>
      </c>
      <c r="E24" s="14">
        <v>908</v>
      </c>
      <c r="F24" s="14">
        <v>1135</v>
      </c>
      <c r="G24" s="14">
        <v>1306</v>
      </c>
      <c r="H24" s="14">
        <v>1652</v>
      </c>
      <c r="I24" s="14"/>
      <c r="J24" s="15">
        <f>SUM(B24:H24)</f>
        <v>6810</v>
      </c>
      <c r="K24" s="15">
        <f>J24/7</f>
        <v>972.8571428571429</v>
      </c>
      <c r="L24" s="16">
        <f>(H24-B24)/B24</f>
        <v>2.08785046728972</v>
      </c>
    </row>
    <row r="25" spans="1:12" ht="14.25">
      <c r="A25" s="8" t="s">
        <v>6</v>
      </c>
      <c r="B25" s="13">
        <v>1074</v>
      </c>
      <c r="C25" s="13">
        <v>1206</v>
      </c>
      <c r="D25" s="14">
        <v>1164</v>
      </c>
      <c r="E25" s="14">
        <v>804</v>
      </c>
      <c r="F25" s="14">
        <v>695</v>
      </c>
      <c r="G25" s="14">
        <v>778</v>
      </c>
      <c r="H25" s="14">
        <v>643</v>
      </c>
      <c r="I25" s="14"/>
      <c r="J25" s="15">
        <f>SUM(B25:H25)</f>
        <v>6364</v>
      </c>
      <c r="K25" s="15">
        <f>J25/7</f>
        <v>909.1428571428571</v>
      </c>
      <c r="L25" s="19">
        <f>(H25-B25)/B25</f>
        <v>-0.40130353817504655</v>
      </c>
    </row>
    <row r="26" spans="1:12" ht="14.25">
      <c r="A26" s="8" t="s">
        <v>7</v>
      </c>
      <c r="B26" s="13">
        <v>2042</v>
      </c>
      <c r="C26" s="13">
        <v>2122</v>
      </c>
      <c r="D26" s="14">
        <v>1805</v>
      </c>
      <c r="E26" s="14">
        <v>1602</v>
      </c>
      <c r="F26" s="14">
        <v>1371</v>
      </c>
      <c r="G26" s="14">
        <v>1289</v>
      </c>
      <c r="H26" s="14">
        <v>1549</v>
      </c>
      <c r="I26" s="14"/>
      <c r="J26" s="15">
        <f>SUM(B26:H26)</f>
        <v>11780</v>
      </c>
      <c r="K26" s="15">
        <f>J26/7</f>
        <v>1682.857142857143</v>
      </c>
      <c r="L26" s="19">
        <f>(H26-B26)/B26</f>
        <v>-0.2414299706170421</v>
      </c>
    </row>
    <row r="27" spans="1:12" ht="14.25">
      <c r="A27" s="8" t="s">
        <v>8</v>
      </c>
      <c r="B27" s="13">
        <v>767</v>
      </c>
      <c r="C27" s="13">
        <v>672</v>
      </c>
      <c r="D27" s="14">
        <v>653</v>
      </c>
      <c r="E27" s="14">
        <v>643</v>
      </c>
      <c r="F27" s="14">
        <v>564</v>
      </c>
      <c r="G27" s="14">
        <v>608</v>
      </c>
      <c r="H27" s="14">
        <v>484</v>
      </c>
      <c r="I27" s="14"/>
      <c r="J27" s="15">
        <f>SUM(B27:H27)</f>
        <v>4391</v>
      </c>
      <c r="K27" s="15">
        <f>J27/7</f>
        <v>627.2857142857143</v>
      </c>
      <c r="L27" s="19">
        <f>(H27-B27)/B27</f>
        <v>-0.36897001303780963</v>
      </c>
    </row>
    <row r="28" spans="1:12" ht="15">
      <c r="A28" s="8"/>
      <c r="B28" s="13"/>
      <c r="C28" s="13"/>
      <c r="D28" s="14"/>
      <c r="E28" s="14"/>
      <c r="F28" s="14"/>
      <c r="G28" s="14"/>
      <c r="H28" s="14"/>
      <c r="I28" s="14"/>
      <c r="J28" s="15"/>
      <c r="K28" s="15"/>
      <c r="L28" s="16"/>
    </row>
    <row r="31" ht="15.75">
      <c r="A31" s="1" t="s">
        <v>22</v>
      </c>
    </row>
    <row r="32" ht="12.75">
      <c r="J32" s="20" t="s">
        <v>28</v>
      </c>
    </row>
    <row r="33" spans="1:12" ht="23.25">
      <c r="A33" s="2" t="s">
        <v>10</v>
      </c>
      <c r="B33" s="3"/>
      <c r="C33" s="3"/>
      <c r="D33" s="4"/>
      <c r="E33" s="4"/>
      <c r="F33" s="4"/>
      <c r="G33" s="4"/>
      <c r="H33" s="4"/>
      <c r="I33" s="4"/>
      <c r="J33" s="5" t="s">
        <v>1</v>
      </c>
      <c r="K33" s="6"/>
      <c r="L33" s="7"/>
    </row>
    <row r="34" spans="1:12" ht="15.75">
      <c r="A34" s="8"/>
      <c r="B34" s="8">
        <v>1998</v>
      </c>
      <c r="C34" s="8">
        <v>1999</v>
      </c>
      <c r="D34" s="9">
        <v>2000</v>
      </c>
      <c r="E34" s="9">
        <v>2001</v>
      </c>
      <c r="F34" s="9">
        <v>2002</v>
      </c>
      <c r="G34" s="9">
        <v>2003</v>
      </c>
      <c r="H34" s="9">
        <v>2004</v>
      </c>
      <c r="I34" s="9"/>
      <c r="J34" s="10" t="s">
        <v>2</v>
      </c>
      <c r="K34" s="11" t="s">
        <v>3</v>
      </c>
      <c r="L34" s="12" t="s">
        <v>4</v>
      </c>
    </row>
    <row r="35" spans="1:12" ht="15">
      <c r="A35" s="8" t="s">
        <v>5</v>
      </c>
      <c r="B35" s="13">
        <v>52</v>
      </c>
      <c r="C35" s="13">
        <v>59</v>
      </c>
      <c r="D35" s="14">
        <v>47</v>
      </c>
      <c r="E35" s="14">
        <v>53</v>
      </c>
      <c r="F35" s="14">
        <v>68</v>
      </c>
      <c r="G35" s="14">
        <v>50</v>
      </c>
      <c r="H35" s="14">
        <v>57</v>
      </c>
      <c r="I35" s="14"/>
      <c r="J35" s="15">
        <f>SUM(B35:H35)</f>
        <v>386</v>
      </c>
      <c r="K35" s="15">
        <f>J35/7</f>
        <v>55.142857142857146</v>
      </c>
      <c r="L35" s="16">
        <f>(H35-B35)/B35</f>
        <v>0.09615384615384616</v>
      </c>
    </row>
    <row r="36" spans="1:12" ht="14.25">
      <c r="A36" s="8" t="s">
        <v>6</v>
      </c>
      <c r="B36" s="13">
        <v>332</v>
      </c>
      <c r="C36" s="13">
        <v>256</v>
      </c>
      <c r="D36" s="14">
        <v>244</v>
      </c>
      <c r="E36" s="14">
        <v>275</v>
      </c>
      <c r="F36" s="14">
        <v>322</v>
      </c>
      <c r="G36" s="14">
        <v>325</v>
      </c>
      <c r="H36" s="14">
        <v>222</v>
      </c>
      <c r="I36" s="14"/>
      <c r="J36" s="15">
        <f>SUM(B36:H36)</f>
        <v>1976</v>
      </c>
      <c r="K36" s="15">
        <f>J36/7</f>
        <v>282.2857142857143</v>
      </c>
      <c r="L36" s="19">
        <f>(H36-B36)/B36</f>
        <v>-0.3313253012048193</v>
      </c>
    </row>
    <row r="37" spans="1:12" ht="14.25">
      <c r="A37" s="8" t="s">
        <v>7</v>
      </c>
      <c r="B37" s="13">
        <v>905</v>
      </c>
      <c r="C37" s="13">
        <v>840</v>
      </c>
      <c r="D37" s="14">
        <v>738</v>
      </c>
      <c r="E37" s="14">
        <v>878</v>
      </c>
      <c r="F37" s="14">
        <v>686</v>
      </c>
      <c r="G37" s="14">
        <v>610</v>
      </c>
      <c r="H37" s="14">
        <v>588</v>
      </c>
      <c r="I37" s="14"/>
      <c r="J37" s="15">
        <f>SUM(B37:H37)</f>
        <v>5245</v>
      </c>
      <c r="K37" s="15">
        <f>J37/7</f>
        <v>749.2857142857143</v>
      </c>
      <c r="L37" s="19">
        <f>(H37-B37)/B37</f>
        <v>-0.35027624309392263</v>
      </c>
    </row>
    <row r="38" spans="1:12" ht="14.25">
      <c r="A38" s="8" t="s">
        <v>8</v>
      </c>
      <c r="B38" s="13">
        <v>264</v>
      </c>
      <c r="C38" s="13">
        <v>181</v>
      </c>
      <c r="D38" s="14">
        <v>208</v>
      </c>
      <c r="E38" s="14">
        <v>123</v>
      </c>
      <c r="F38" s="14">
        <v>86</v>
      </c>
      <c r="G38" s="14">
        <v>62</v>
      </c>
      <c r="H38" s="14">
        <v>88</v>
      </c>
      <c r="I38" s="14"/>
      <c r="J38" s="15">
        <f>SUM(B38:H38)</f>
        <v>1012</v>
      </c>
      <c r="K38" s="15">
        <f>J38/7</f>
        <v>144.57142857142858</v>
      </c>
      <c r="L38" s="19">
        <f>(H38-B38)/B38</f>
        <v>-0.6666666666666666</v>
      </c>
    </row>
    <row r="39" spans="1:12" ht="15">
      <c r="A39" s="8"/>
      <c r="B39" s="13"/>
      <c r="C39" s="13"/>
      <c r="D39" s="14"/>
      <c r="E39" s="14"/>
      <c r="F39" s="14"/>
      <c r="G39" s="14"/>
      <c r="H39" s="14"/>
      <c r="I39" s="14"/>
      <c r="J39" s="15"/>
      <c r="K39" s="15"/>
      <c r="L39" s="16"/>
    </row>
    <row r="44" ht="15.75">
      <c r="A44" s="1" t="s">
        <v>23</v>
      </c>
    </row>
    <row r="45" ht="12.75">
      <c r="J45" s="20" t="s">
        <v>28</v>
      </c>
    </row>
    <row r="46" spans="1:12" ht="23.25">
      <c r="A46" s="2" t="s">
        <v>11</v>
      </c>
      <c r="B46" s="3"/>
      <c r="C46" s="3"/>
      <c r="D46" s="4"/>
      <c r="E46" s="4"/>
      <c r="F46" s="4"/>
      <c r="G46" s="4"/>
      <c r="H46" s="4"/>
      <c r="I46" s="4"/>
      <c r="J46" s="5" t="s">
        <v>1</v>
      </c>
      <c r="K46" s="6"/>
      <c r="L46" s="7"/>
    </row>
    <row r="47" spans="1:12" ht="15.75">
      <c r="A47" s="8"/>
      <c r="B47" s="8">
        <v>1998</v>
      </c>
      <c r="C47" s="8">
        <v>1999</v>
      </c>
      <c r="D47" s="9">
        <v>2000</v>
      </c>
      <c r="E47" s="9">
        <v>2001</v>
      </c>
      <c r="F47" s="9">
        <v>2002</v>
      </c>
      <c r="G47" s="9">
        <v>2003</v>
      </c>
      <c r="H47" s="9">
        <v>2004</v>
      </c>
      <c r="I47" s="9"/>
      <c r="J47" s="10" t="s">
        <v>2</v>
      </c>
      <c r="K47" s="11" t="s">
        <v>3</v>
      </c>
      <c r="L47" s="12" t="s">
        <v>4</v>
      </c>
    </row>
    <row r="48" spans="1:12" ht="15">
      <c r="A48" s="8" t="s">
        <v>5</v>
      </c>
      <c r="B48" s="13">
        <v>19</v>
      </c>
      <c r="C48" s="13">
        <v>28</v>
      </c>
      <c r="D48" s="14">
        <v>35</v>
      </c>
      <c r="E48" s="14">
        <v>33</v>
      </c>
      <c r="F48" s="14">
        <v>48</v>
      </c>
      <c r="G48" s="14">
        <v>87</v>
      </c>
      <c r="H48" s="14">
        <v>116</v>
      </c>
      <c r="I48" s="14"/>
      <c r="J48" s="15">
        <f>SUM(B48:H48)</f>
        <v>366</v>
      </c>
      <c r="K48" s="15">
        <f>J48/7</f>
        <v>52.285714285714285</v>
      </c>
      <c r="L48" s="16">
        <f>(H48-B48)/B48</f>
        <v>5.105263157894737</v>
      </c>
    </row>
    <row r="49" spans="1:12" ht="15">
      <c r="A49" s="8" t="s">
        <v>6</v>
      </c>
      <c r="B49" s="13">
        <v>27</v>
      </c>
      <c r="C49" s="13">
        <v>19</v>
      </c>
      <c r="D49" s="14">
        <v>24</v>
      </c>
      <c r="E49" s="14">
        <v>28</v>
      </c>
      <c r="F49" s="14">
        <v>24</v>
      </c>
      <c r="G49" s="14">
        <v>31</v>
      </c>
      <c r="H49" s="14">
        <v>35</v>
      </c>
      <c r="I49" s="14"/>
      <c r="J49" s="15">
        <f>SUM(B49:H49)</f>
        <v>188</v>
      </c>
      <c r="K49" s="15">
        <f>J49/7</f>
        <v>26.857142857142858</v>
      </c>
      <c r="L49" s="16">
        <f>(H49-B49)/B49</f>
        <v>0.2962962962962963</v>
      </c>
    </row>
    <row r="50" spans="1:12" ht="14.25">
      <c r="A50" s="8" t="s">
        <v>7</v>
      </c>
      <c r="B50" s="13">
        <v>95</v>
      </c>
      <c r="C50" s="13">
        <v>54</v>
      </c>
      <c r="D50" s="14">
        <v>87</v>
      </c>
      <c r="E50" s="14">
        <v>81</v>
      </c>
      <c r="F50" s="14">
        <v>93</v>
      </c>
      <c r="G50" s="14">
        <v>66</v>
      </c>
      <c r="H50" s="14">
        <v>70</v>
      </c>
      <c r="I50" s="14"/>
      <c r="J50" s="15">
        <f>SUM(B50:H50)</f>
        <v>546</v>
      </c>
      <c r="K50" s="15">
        <f>J50/7</f>
        <v>78</v>
      </c>
      <c r="L50" s="19">
        <f>(H50-B50)/B50</f>
        <v>-0.2631578947368421</v>
      </c>
    </row>
    <row r="51" spans="1:12" ht="14.25">
      <c r="A51" s="8" t="s">
        <v>8</v>
      </c>
      <c r="B51" s="13">
        <v>14</v>
      </c>
      <c r="C51" s="13">
        <v>6</v>
      </c>
      <c r="D51" s="14">
        <v>15</v>
      </c>
      <c r="E51" s="14">
        <v>21</v>
      </c>
      <c r="F51" s="14">
        <v>17</v>
      </c>
      <c r="G51" s="14">
        <v>31</v>
      </c>
      <c r="H51" s="14">
        <v>12</v>
      </c>
      <c r="I51" s="14"/>
      <c r="J51" s="15">
        <f>SUM(B51:H51)</f>
        <v>116</v>
      </c>
      <c r="K51" s="15">
        <f>J51/7</f>
        <v>16.571428571428573</v>
      </c>
      <c r="L51" s="19">
        <f>(H51-B51)/B51</f>
        <v>-0.14285714285714285</v>
      </c>
    </row>
    <row r="52" spans="1:12" ht="12.75">
      <c r="A52" s="8"/>
      <c r="B52" s="13"/>
      <c r="C52" s="13"/>
      <c r="D52" s="14"/>
      <c r="E52" s="14"/>
      <c r="F52" s="14"/>
      <c r="G52" s="14"/>
      <c r="H52" s="14"/>
      <c r="I52" s="14"/>
      <c r="J52" s="15"/>
      <c r="K52" s="15"/>
      <c r="L52" s="17"/>
    </row>
    <row r="56" ht="15.75">
      <c r="A56" s="1" t="s">
        <v>24</v>
      </c>
    </row>
    <row r="57" ht="12.75">
      <c r="J57" s="20" t="s">
        <v>28</v>
      </c>
    </row>
    <row r="58" spans="1:12" ht="23.25">
      <c r="A58" s="2" t="s">
        <v>12</v>
      </c>
      <c r="B58" s="3"/>
      <c r="C58" s="3"/>
      <c r="D58" s="4"/>
      <c r="E58" s="4"/>
      <c r="F58" s="4"/>
      <c r="G58" s="4"/>
      <c r="H58" s="4"/>
      <c r="I58" s="4"/>
      <c r="J58" s="5" t="s">
        <v>1</v>
      </c>
      <c r="K58" s="6"/>
      <c r="L58" s="7"/>
    </row>
    <row r="59" spans="1:12" ht="15.75">
      <c r="A59" s="8"/>
      <c r="B59" s="8">
        <v>1998</v>
      </c>
      <c r="C59" s="8">
        <v>1999</v>
      </c>
      <c r="D59" s="9">
        <v>2000</v>
      </c>
      <c r="E59" s="9">
        <v>2001</v>
      </c>
      <c r="F59" s="9">
        <v>2002</v>
      </c>
      <c r="G59" s="9">
        <v>2003</v>
      </c>
      <c r="H59" s="9">
        <v>2004</v>
      </c>
      <c r="I59" s="9"/>
      <c r="J59" s="10" t="s">
        <v>2</v>
      </c>
      <c r="K59" s="11" t="s">
        <v>3</v>
      </c>
      <c r="L59" s="12" t="s">
        <v>4</v>
      </c>
    </row>
    <row r="60" spans="1:12" ht="15">
      <c r="A60" s="8" t="s">
        <v>5</v>
      </c>
      <c r="B60" s="13">
        <v>171</v>
      </c>
      <c r="C60" s="13">
        <v>227</v>
      </c>
      <c r="D60" s="14">
        <v>232</v>
      </c>
      <c r="E60" s="14">
        <v>297</v>
      </c>
      <c r="F60" s="14">
        <v>332</v>
      </c>
      <c r="G60" s="14">
        <v>422</v>
      </c>
      <c r="H60" s="14">
        <v>530</v>
      </c>
      <c r="I60" s="14"/>
      <c r="J60" s="15">
        <f>SUM(B60:H60)</f>
        <v>2211</v>
      </c>
      <c r="K60" s="15">
        <f>J60/7</f>
        <v>315.85714285714283</v>
      </c>
      <c r="L60" s="16">
        <f>(H60-B60)/B60</f>
        <v>2.0994152046783627</v>
      </c>
    </row>
    <row r="61" spans="1:12" ht="14.25">
      <c r="A61" s="8" t="s">
        <v>6</v>
      </c>
      <c r="B61" s="13">
        <v>200</v>
      </c>
      <c r="C61" s="13">
        <v>210</v>
      </c>
      <c r="D61" s="14">
        <v>206</v>
      </c>
      <c r="E61" s="14">
        <v>114</v>
      </c>
      <c r="F61" s="14">
        <v>92</v>
      </c>
      <c r="G61" s="14">
        <v>98</v>
      </c>
      <c r="H61" s="14">
        <v>106</v>
      </c>
      <c r="I61" s="14"/>
      <c r="J61" s="15">
        <f>SUM(B61:H61)</f>
        <v>1026</v>
      </c>
      <c r="K61" s="15">
        <f>J61/7</f>
        <v>146.57142857142858</v>
      </c>
      <c r="L61" s="19">
        <f>(H61-B61)/B61</f>
        <v>-0.47</v>
      </c>
    </row>
    <row r="62" spans="1:12" ht="14.25">
      <c r="A62" s="8" t="s">
        <v>7</v>
      </c>
      <c r="B62" s="13">
        <v>417</v>
      </c>
      <c r="C62" s="13">
        <v>426</v>
      </c>
      <c r="D62" s="14">
        <v>380</v>
      </c>
      <c r="E62" s="14">
        <v>323</v>
      </c>
      <c r="F62" s="14">
        <v>301</v>
      </c>
      <c r="G62" s="14">
        <v>298</v>
      </c>
      <c r="H62" s="14">
        <v>310</v>
      </c>
      <c r="I62" s="14"/>
      <c r="J62" s="15">
        <f>SUM(B62:H62)</f>
        <v>2455</v>
      </c>
      <c r="K62" s="15">
        <f>J62/7</f>
        <v>350.7142857142857</v>
      </c>
      <c r="L62" s="19">
        <f>(H62-B62)/B62</f>
        <v>-0.2565947242206235</v>
      </c>
    </row>
    <row r="63" spans="1:12" ht="14.25">
      <c r="A63" s="8" t="s">
        <v>8</v>
      </c>
      <c r="B63" s="13">
        <v>86</v>
      </c>
      <c r="C63" s="13">
        <v>104</v>
      </c>
      <c r="D63" s="14">
        <v>125</v>
      </c>
      <c r="E63" s="14">
        <v>117</v>
      </c>
      <c r="F63" s="14">
        <v>100</v>
      </c>
      <c r="G63" s="14">
        <v>82</v>
      </c>
      <c r="H63" s="14">
        <v>59</v>
      </c>
      <c r="I63" s="14"/>
      <c r="J63" s="15">
        <f>SUM(B63:H63)</f>
        <v>673</v>
      </c>
      <c r="K63" s="15">
        <f>J63/7</f>
        <v>96.14285714285714</v>
      </c>
      <c r="L63" s="19">
        <f>(H63-B63)/B63</f>
        <v>-0.313953488372093</v>
      </c>
    </row>
    <row r="64" spans="1:12" ht="12.75">
      <c r="A64" s="8"/>
      <c r="B64" s="13"/>
      <c r="C64" s="13"/>
      <c r="D64" s="14"/>
      <c r="E64" s="14"/>
      <c r="F64" s="14"/>
      <c r="G64" s="14"/>
      <c r="H64" s="14"/>
      <c r="I64" s="14"/>
      <c r="J64" s="15"/>
      <c r="K64" s="15"/>
      <c r="L64" s="17"/>
    </row>
    <row r="68" ht="15.75">
      <c r="A68" s="1" t="s">
        <v>25</v>
      </c>
    </row>
    <row r="69" ht="12.75">
      <c r="J69" s="20" t="s">
        <v>28</v>
      </c>
    </row>
    <row r="70" spans="1:12" ht="23.25">
      <c r="A70" s="2" t="s">
        <v>13</v>
      </c>
      <c r="B70" s="3"/>
      <c r="C70" s="3"/>
      <c r="D70" s="4"/>
      <c r="E70" s="4"/>
      <c r="F70" s="4"/>
      <c r="G70" s="4"/>
      <c r="H70" s="4"/>
      <c r="I70" s="4"/>
      <c r="J70" s="5" t="s">
        <v>1</v>
      </c>
      <c r="K70" s="6"/>
      <c r="L70" s="7"/>
    </row>
    <row r="71" spans="1:12" ht="15.75">
      <c r="A71" s="8"/>
      <c r="B71" s="8">
        <v>1998</v>
      </c>
      <c r="C71" s="8">
        <v>1999</v>
      </c>
      <c r="D71" s="9">
        <v>2000</v>
      </c>
      <c r="E71" s="9">
        <v>2001</v>
      </c>
      <c r="F71" s="9">
        <v>2002</v>
      </c>
      <c r="G71" s="9">
        <v>2003</v>
      </c>
      <c r="H71" s="9">
        <v>2004</v>
      </c>
      <c r="I71" s="9"/>
      <c r="J71" s="10" t="s">
        <v>2</v>
      </c>
      <c r="K71" s="11" t="s">
        <v>3</v>
      </c>
      <c r="L71" s="12" t="s">
        <v>4</v>
      </c>
    </row>
    <row r="72" spans="1:12" ht="15">
      <c r="A72" s="8" t="s">
        <v>5</v>
      </c>
      <c r="B72" s="13">
        <v>61</v>
      </c>
      <c r="C72" s="13">
        <v>61</v>
      </c>
      <c r="D72" s="14">
        <v>43</v>
      </c>
      <c r="E72" s="14">
        <v>51</v>
      </c>
      <c r="F72" s="14">
        <v>74</v>
      </c>
      <c r="G72" s="14">
        <v>74</v>
      </c>
      <c r="H72" s="14">
        <v>82</v>
      </c>
      <c r="I72" s="14"/>
      <c r="J72" s="15">
        <f>SUM(B72:H72)</f>
        <v>446</v>
      </c>
      <c r="K72" s="15">
        <f>J72/7</f>
        <v>63.714285714285715</v>
      </c>
      <c r="L72" s="16">
        <f>(H72-B72)/B72</f>
        <v>0.3442622950819672</v>
      </c>
    </row>
    <row r="73" spans="1:12" ht="15">
      <c r="A73" s="8" t="s">
        <v>6</v>
      </c>
      <c r="B73" s="13">
        <v>48</v>
      </c>
      <c r="C73" s="13">
        <v>42</v>
      </c>
      <c r="D73" s="14">
        <v>55</v>
      </c>
      <c r="E73" s="14">
        <v>67</v>
      </c>
      <c r="F73" s="14">
        <v>51</v>
      </c>
      <c r="G73" s="14">
        <v>36</v>
      </c>
      <c r="H73" s="14">
        <v>55</v>
      </c>
      <c r="I73" s="14"/>
      <c r="J73" s="15">
        <f>SUM(B73:H73)</f>
        <v>354</v>
      </c>
      <c r="K73" s="15">
        <f>J73/7</f>
        <v>50.57142857142857</v>
      </c>
      <c r="L73" s="16">
        <f>(H73-B73)/B73</f>
        <v>0.14583333333333334</v>
      </c>
    </row>
    <row r="74" spans="1:12" ht="14.25">
      <c r="A74" s="8" t="s">
        <v>7</v>
      </c>
      <c r="B74" s="13">
        <v>125</v>
      </c>
      <c r="C74" s="13">
        <v>145</v>
      </c>
      <c r="D74" s="14">
        <v>135</v>
      </c>
      <c r="E74" s="14">
        <v>132</v>
      </c>
      <c r="F74" s="14">
        <v>76</v>
      </c>
      <c r="G74" s="14">
        <v>57</v>
      </c>
      <c r="H74" s="14">
        <v>80</v>
      </c>
      <c r="I74" s="14"/>
      <c r="J74" s="15">
        <f>SUM(B74:H74)</f>
        <v>750</v>
      </c>
      <c r="K74" s="15">
        <f>J74/7</f>
        <v>107.14285714285714</v>
      </c>
      <c r="L74" s="19">
        <f>(H74-B74)/B74</f>
        <v>-0.36</v>
      </c>
    </row>
    <row r="75" spans="1:12" ht="14.25">
      <c r="A75" s="8" t="s">
        <v>8</v>
      </c>
      <c r="B75" s="13">
        <v>119</v>
      </c>
      <c r="C75" s="13">
        <v>85</v>
      </c>
      <c r="D75" s="14">
        <v>103</v>
      </c>
      <c r="E75" s="14">
        <v>106</v>
      </c>
      <c r="F75" s="14">
        <v>112</v>
      </c>
      <c r="G75" s="14">
        <v>109</v>
      </c>
      <c r="H75" s="14">
        <v>87</v>
      </c>
      <c r="I75" s="14"/>
      <c r="J75" s="15">
        <f>SUM(B75:H75)</f>
        <v>721</v>
      </c>
      <c r="K75" s="15">
        <f>J75/7</f>
        <v>103</v>
      </c>
      <c r="L75" s="19">
        <f>(H75-B75)/B75</f>
        <v>-0.2689075630252101</v>
      </c>
    </row>
    <row r="76" spans="1:12" ht="12.75">
      <c r="A76" s="8"/>
      <c r="B76" s="13"/>
      <c r="C76" s="13"/>
      <c r="D76" s="14"/>
      <c r="E76" s="14"/>
      <c r="F76" s="14"/>
      <c r="G76" s="14"/>
      <c r="H76" s="14"/>
      <c r="I76" s="14"/>
      <c r="J76" s="15"/>
      <c r="K76" s="15"/>
      <c r="L76" s="17"/>
    </row>
    <row r="82" ht="15.75">
      <c r="A82" s="1" t="s">
        <v>26</v>
      </c>
    </row>
    <row r="83" ht="12.75">
      <c r="J83" s="20" t="s">
        <v>28</v>
      </c>
    </row>
    <row r="84" spans="1:12" ht="23.25">
      <c r="A84" s="2" t="s">
        <v>19</v>
      </c>
      <c r="B84" s="3"/>
      <c r="C84" s="3"/>
      <c r="D84" s="4"/>
      <c r="E84" s="4"/>
      <c r="F84" s="4"/>
      <c r="G84" s="4"/>
      <c r="H84" s="4"/>
      <c r="I84" s="4"/>
      <c r="J84" s="5" t="s">
        <v>1</v>
      </c>
      <c r="K84" s="6"/>
      <c r="L84" s="7"/>
    </row>
    <row r="85" spans="1:12" ht="15.75">
      <c r="A85" s="8"/>
      <c r="B85" s="8">
        <v>1998</v>
      </c>
      <c r="C85" s="8">
        <v>1999</v>
      </c>
      <c r="D85" s="9">
        <v>2000</v>
      </c>
      <c r="E85" s="9">
        <v>2001</v>
      </c>
      <c r="F85" s="9">
        <v>2002</v>
      </c>
      <c r="G85" s="9">
        <v>2003</v>
      </c>
      <c r="H85" s="9">
        <v>2004</v>
      </c>
      <c r="I85" s="9"/>
      <c r="J85" s="10" t="s">
        <v>2</v>
      </c>
      <c r="K85" s="11" t="s">
        <v>3</v>
      </c>
      <c r="L85" s="12" t="s">
        <v>4</v>
      </c>
    </row>
    <row r="86" spans="1:12" ht="15">
      <c r="A86" s="8" t="s">
        <v>5</v>
      </c>
      <c r="B86" s="14">
        <v>141</v>
      </c>
      <c r="C86" s="14">
        <v>199</v>
      </c>
      <c r="D86" s="14">
        <v>148</v>
      </c>
      <c r="E86" s="14">
        <v>157</v>
      </c>
      <c r="F86" s="14">
        <v>206</v>
      </c>
      <c r="G86" s="14">
        <v>288</v>
      </c>
      <c r="H86" s="14">
        <v>213</v>
      </c>
      <c r="I86" s="14"/>
      <c r="J86" s="15">
        <f>SUM(B86:H86)</f>
        <v>1352</v>
      </c>
      <c r="K86" s="15">
        <f>J86/7</f>
        <v>193.14285714285714</v>
      </c>
      <c r="L86" s="16">
        <f>(H86-B86)/B86</f>
        <v>0.5106382978723404</v>
      </c>
    </row>
    <row r="87" spans="1:12" ht="14.25">
      <c r="A87" s="8" t="s">
        <v>6</v>
      </c>
      <c r="B87" s="13">
        <v>298</v>
      </c>
      <c r="C87" s="13">
        <v>224</v>
      </c>
      <c r="D87" s="14">
        <v>300</v>
      </c>
      <c r="E87" s="14">
        <v>171</v>
      </c>
      <c r="F87" s="14">
        <v>115</v>
      </c>
      <c r="G87" s="14">
        <v>136</v>
      </c>
      <c r="H87" s="14">
        <v>143</v>
      </c>
      <c r="I87" s="14"/>
      <c r="J87" s="15">
        <f>SUM(B87:H87)</f>
        <v>1387</v>
      </c>
      <c r="K87" s="15">
        <f>J87/7</f>
        <v>198.14285714285714</v>
      </c>
      <c r="L87" s="19">
        <f>(H87-B87)/B87</f>
        <v>-0.5201342281879194</v>
      </c>
    </row>
    <row r="88" spans="1:12" ht="15">
      <c r="A88" s="8" t="s">
        <v>7</v>
      </c>
      <c r="B88" s="13">
        <v>422</v>
      </c>
      <c r="C88" s="13">
        <v>476</v>
      </c>
      <c r="D88" s="14">
        <v>396</v>
      </c>
      <c r="E88" s="14">
        <v>386</v>
      </c>
      <c r="F88" s="14">
        <v>327</v>
      </c>
      <c r="G88" s="14">
        <v>352</v>
      </c>
      <c r="H88" s="14">
        <v>434</v>
      </c>
      <c r="I88" s="14"/>
      <c r="J88" s="15">
        <f>SUM(B88:H88)</f>
        <v>2793</v>
      </c>
      <c r="K88" s="15">
        <f>J88/7</f>
        <v>399</v>
      </c>
      <c r="L88" s="16">
        <f>(H88-B88)/B88</f>
        <v>0.02843601895734597</v>
      </c>
    </row>
    <row r="89" spans="1:12" ht="14.25">
      <c r="A89" s="8" t="s">
        <v>8</v>
      </c>
      <c r="B89" s="13">
        <v>161</v>
      </c>
      <c r="C89" s="13">
        <v>170</v>
      </c>
      <c r="D89" s="14">
        <v>122</v>
      </c>
      <c r="E89" s="14">
        <v>163</v>
      </c>
      <c r="F89" s="14">
        <v>114</v>
      </c>
      <c r="G89" s="14">
        <v>149</v>
      </c>
      <c r="H89" s="14">
        <v>135</v>
      </c>
      <c r="I89" s="14"/>
      <c r="J89" s="15">
        <f>SUM(B89:H89)</f>
        <v>1014</v>
      </c>
      <c r="K89" s="15">
        <f>J89/7</f>
        <v>144.85714285714286</v>
      </c>
      <c r="L89" s="19">
        <f>(H89-B89)/B89</f>
        <v>-0.16149068322981366</v>
      </c>
    </row>
    <row r="90" spans="1:12" ht="12.75">
      <c r="A90" s="8"/>
      <c r="B90" s="13"/>
      <c r="C90" s="13"/>
      <c r="D90" s="14"/>
      <c r="E90" s="14"/>
      <c r="F90" s="14"/>
      <c r="G90" s="14"/>
      <c r="H90" s="14"/>
      <c r="I90" s="14"/>
      <c r="J90" s="15"/>
      <c r="K90" s="15"/>
      <c r="L90" s="17"/>
    </row>
    <row r="92" ht="15.75">
      <c r="A92" s="1" t="s">
        <v>27</v>
      </c>
    </row>
    <row r="93" ht="12.75">
      <c r="J93" s="20" t="s">
        <v>28</v>
      </c>
    </row>
    <row r="94" spans="1:12" ht="23.25">
      <c r="A94" s="2" t="s">
        <v>14</v>
      </c>
      <c r="B94" s="3"/>
      <c r="C94" s="3"/>
      <c r="D94" s="4"/>
      <c r="E94" s="4"/>
      <c r="F94" s="4"/>
      <c r="G94" s="4"/>
      <c r="H94" s="4"/>
      <c r="I94" s="4"/>
      <c r="J94" s="5" t="s">
        <v>1</v>
      </c>
      <c r="K94" s="6"/>
      <c r="L94" s="7"/>
    </row>
    <row r="95" spans="1:12" ht="15.75">
      <c r="A95" s="8"/>
      <c r="B95" s="8">
        <v>1998</v>
      </c>
      <c r="C95" s="8">
        <v>1999</v>
      </c>
      <c r="D95" s="9">
        <v>2000</v>
      </c>
      <c r="E95" s="9">
        <v>2001</v>
      </c>
      <c r="F95" s="9">
        <v>2002</v>
      </c>
      <c r="G95" s="9">
        <v>2003</v>
      </c>
      <c r="H95" s="9">
        <v>2004</v>
      </c>
      <c r="I95" s="9"/>
      <c r="J95" s="10" t="s">
        <v>2</v>
      </c>
      <c r="K95" s="11" t="s">
        <v>3</v>
      </c>
      <c r="L95" s="12" t="s">
        <v>4</v>
      </c>
    </row>
    <row r="96" spans="1:12" ht="15">
      <c r="A96" s="8" t="s">
        <v>5</v>
      </c>
      <c r="B96" s="14">
        <v>6</v>
      </c>
      <c r="C96" s="14">
        <v>6</v>
      </c>
      <c r="D96" s="14">
        <v>9</v>
      </c>
      <c r="E96" s="14">
        <v>27</v>
      </c>
      <c r="F96" s="14">
        <v>35</v>
      </c>
      <c r="G96" s="14">
        <v>42</v>
      </c>
      <c r="H96" s="14">
        <v>64</v>
      </c>
      <c r="I96" s="14"/>
      <c r="J96" s="15">
        <f>SUM(B96:H96)</f>
        <v>189</v>
      </c>
      <c r="K96" s="15">
        <f>J96/7</f>
        <v>27</v>
      </c>
      <c r="L96" s="16">
        <f>(H96-B96)/B96</f>
        <v>9.666666666666666</v>
      </c>
    </row>
    <row r="97" spans="1:12" ht="14.25">
      <c r="A97" s="8" t="s">
        <v>6</v>
      </c>
      <c r="B97" s="13">
        <v>5</v>
      </c>
      <c r="C97" s="13">
        <v>6</v>
      </c>
      <c r="D97" s="14">
        <v>0</v>
      </c>
      <c r="E97" s="14">
        <v>6</v>
      </c>
      <c r="F97" s="14">
        <v>3</v>
      </c>
      <c r="G97" s="14">
        <v>3</v>
      </c>
      <c r="H97" s="14">
        <v>2</v>
      </c>
      <c r="I97" s="14"/>
      <c r="J97" s="15">
        <f>SUM(B97:H97)</f>
        <v>25</v>
      </c>
      <c r="K97" s="15">
        <f>J97/7</f>
        <v>3.5714285714285716</v>
      </c>
      <c r="L97" s="19">
        <f>(H97-B97)/B97</f>
        <v>-0.6</v>
      </c>
    </row>
    <row r="98" spans="1:12" ht="14.25">
      <c r="A98" s="8" t="s">
        <v>7</v>
      </c>
      <c r="B98" s="13">
        <v>16</v>
      </c>
      <c r="C98" s="13">
        <v>9</v>
      </c>
      <c r="D98" s="14">
        <v>5</v>
      </c>
      <c r="E98" s="14">
        <v>1</v>
      </c>
      <c r="F98" s="14">
        <v>2</v>
      </c>
      <c r="G98" s="14">
        <v>4</v>
      </c>
      <c r="H98" s="14">
        <v>4</v>
      </c>
      <c r="I98" s="14"/>
      <c r="J98" s="15">
        <f>SUM(B98:H98)</f>
        <v>41</v>
      </c>
      <c r="K98" s="15">
        <f>J98/7</f>
        <v>5.857142857142857</v>
      </c>
      <c r="L98" s="19">
        <f>(H98-B98)/B98</f>
        <v>-0.75</v>
      </c>
    </row>
    <row r="99" spans="1:12" ht="12.75">
      <c r="A99" s="8" t="s">
        <v>8</v>
      </c>
      <c r="B99" s="13">
        <v>0</v>
      </c>
      <c r="C99" s="13">
        <v>1</v>
      </c>
      <c r="D99" s="14">
        <v>0</v>
      </c>
      <c r="E99" s="14">
        <v>1</v>
      </c>
      <c r="F99" s="14">
        <v>0</v>
      </c>
      <c r="G99" s="14">
        <v>12</v>
      </c>
      <c r="H99" s="14">
        <v>0</v>
      </c>
      <c r="I99" s="14"/>
      <c r="J99" s="15">
        <f>SUM(B99:H99)</f>
        <v>14</v>
      </c>
      <c r="K99" s="15">
        <f>J99/7</f>
        <v>2</v>
      </c>
      <c r="L99" s="17" t="e">
        <f>(H99-B99)/B99</f>
        <v>#DIV/0!</v>
      </c>
    </row>
    <row r="100" spans="1:12" ht="12.75">
      <c r="A100" s="8"/>
      <c r="B100" s="13"/>
      <c r="C100" s="13"/>
      <c r="D100" s="14"/>
      <c r="E100" s="14"/>
      <c r="F100" s="14"/>
      <c r="G100" s="14"/>
      <c r="H100" s="14"/>
      <c r="I100" s="14"/>
      <c r="J100" s="15"/>
      <c r="K100" s="15"/>
      <c r="L100" s="17"/>
    </row>
    <row r="102" ht="15.75">
      <c r="A102" s="1" t="s">
        <v>29</v>
      </c>
    </row>
    <row r="103" ht="12.75">
      <c r="J103" s="20" t="s">
        <v>28</v>
      </c>
    </row>
    <row r="104" spans="1:12" ht="23.25">
      <c r="A104" s="2" t="s">
        <v>15</v>
      </c>
      <c r="B104" s="3"/>
      <c r="C104" s="3"/>
      <c r="D104" s="4"/>
      <c r="E104" s="4"/>
      <c r="F104" s="4"/>
      <c r="G104" s="4"/>
      <c r="H104" s="4"/>
      <c r="I104" s="4"/>
      <c r="J104" s="5" t="s">
        <v>1</v>
      </c>
      <c r="K104" s="6"/>
      <c r="L104" s="7"/>
    </row>
    <row r="105" spans="1:12" ht="15.75">
      <c r="A105" s="8"/>
      <c r="B105" s="8">
        <v>1998</v>
      </c>
      <c r="C105" s="8">
        <v>1999</v>
      </c>
      <c r="D105" s="9">
        <v>2000</v>
      </c>
      <c r="E105" s="9">
        <v>2001</v>
      </c>
      <c r="F105" s="9">
        <v>2002</v>
      </c>
      <c r="G105" s="9">
        <v>2003</v>
      </c>
      <c r="H105" s="9">
        <v>2004</v>
      </c>
      <c r="I105" s="9"/>
      <c r="J105" s="10" t="s">
        <v>2</v>
      </c>
      <c r="K105" s="11" t="s">
        <v>3</v>
      </c>
      <c r="L105" s="12" t="s">
        <v>4</v>
      </c>
    </row>
    <row r="106" spans="1:12" ht="15">
      <c r="A106" s="8" t="s">
        <v>5</v>
      </c>
      <c r="B106" s="13">
        <v>25</v>
      </c>
      <c r="C106" s="13">
        <v>21</v>
      </c>
      <c r="D106" s="14">
        <v>12</v>
      </c>
      <c r="E106" s="14">
        <v>35</v>
      </c>
      <c r="F106" s="14">
        <v>34</v>
      </c>
      <c r="G106" s="14">
        <v>34</v>
      </c>
      <c r="H106" s="14">
        <v>46</v>
      </c>
      <c r="I106" s="14"/>
      <c r="J106" s="15">
        <f>SUM(B106:H106)</f>
        <v>207</v>
      </c>
      <c r="K106" s="15">
        <f>J106/7</f>
        <v>29.571428571428573</v>
      </c>
      <c r="L106" s="16">
        <f>(H106-B106)/B106</f>
        <v>0.84</v>
      </c>
    </row>
    <row r="107" spans="1:12" ht="14.25">
      <c r="A107" s="8" t="s">
        <v>6</v>
      </c>
      <c r="B107" s="13">
        <v>41</v>
      </c>
      <c r="C107" s="13">
        <v>19</v>
      </c>
      <c r="D107" s="14">
        <v>15</v>
      </c>
      <c r="E107" s="14">
        <v>40</v>
      </c>
      <c r="F107" s="14">
        <v>43</v>
      </c>
      <c r="G107" s="14">
        <v>29</v>
      </c>
      <c r="H107" s="14">
        <v>36</v>
      </c>
      <c r="I107" s="14"/>
      <c r="J107" s="15">
        <f>SUM(B107:H107)</f>
        <v>223</v>
      </c>
      <c r="K107" s="15">
        <f>J107/7</f>
        <v>31.857142857142858</v>
      </c>
      <c r="L107" s="19">
        <f>(H107-B107)/B107</f>
        <v>-0.12195121951219512</v>
      </c>
    </row>
    <row r="108" spans="1:12" ht="14.25">
      <c r="A108" s="8" t="s">
        <v>7</v>
      </c>
      <c r="B108" s="13">
        <v>124</v>
      </c>
      <c r="C108" s="13">
        <v>77</v>
      </c>
      <c r="D108" s="14">
        <v>95</v>
      </c>
      <c r="E108" s="14">
        <v>106</v>
      </c>
      <c r="F108" s="14">
        <v>86</v>
      </c>
      <c r="G108" s="14">
        <v>90</v>
      </c>
      <c r="H108" s="14">
        <v>89</v>
      </c>
      <c r="I108" s="14"/>
      <c r="J108" s="15">
        <f>SUM(B108:H108)</f>
        <v>667</v>
      </c>
      <c r="K108" s="15">
        <f>J108/7</f>
        <v>95.28571428571429</v>
      </c>
      <c r="L108" s="19">
        <f>(H108-B108)/B108</f>
        <v>-0.28225806451612906</v>
      </c>
    </row>
    <row r="109" spans="1:12" ht="14.25">
      <c r="A109" s="8" t="s">
        <v>8</v>
      </c>
      <c r="B109" s="13">
        <v>32</v>
      </c>
      <c r="C109" s="13">
        <v>20</v>
      </c>
      <c r="D109" s="14">
        <v>40</v>
      </c>
      <c r="E109" s="14">
        <v>39</v>
      </c>
      <c r="F109" s="14">
        <v>31</v>
      </c>
      <c r="G109" s="14">
        <v>40</v>
      </c>
      <c r="H109" s="14">
        <v>29</v>
      </c>
      <c r="I109" s="14"/>
      <c r="J109" s="15">
        <f>SUM(B109:H109)</f>
        <v>231</v>
      </c>
      <c r="K109" s="15">
        <f>J109/7</f>
        <v>33</v>
      </c>
      <c r="L109" s="19">
        <f>(H109-B109)/B109</f>
        <v>-0.09375</v>
      </c>
    </row>
    <row r="110" spans="1:12" ht="12.75">
      <c r="A110" s="8"/>
      <c r="B110" s="13"/>
      <c r="C110" s="13"/>
      <c r="D110" s="14"/>
      <c r="E110" s="14"/>
      <c r="F110" s="14"/>
      <c r="G110" s="14"/>
      <c r="H110" s="14"/>
      <c r="I110" s="14"/>
      <c r="J110" s="15"/>
      <c r="K110" s="15"/>
      <c r="L110" s="17"/>
    </row>
    <row r="113" ht="15.75">
      <c r="A113" s="1" t="s">
        <v>30</v>
      </c>
    </row>
    <row r="114" ht="12.75">
      <c r="J114" s="20" t="s">
        <v>28</v>
      </c>
    </row>
    <row r="115" spans="1:12" ht="23.25">
      <c r="A115" s="2" t="s">
        <v>13</v>
      </c>
      <c r="B115" s="3"/>
      <c r="C115" s="3"/>
      <c r="D115" s="4"/>
      <c r="E115" s="4"/>
      <c r="F115" s="4"/>
      <c r="G115" s="4"/>
      <c r="H115" s="4"/>
      <c r="I115" s="4"/>
      <c r="J115" s="5" t="s">
        <v>1</v>
      </c>
      <c r="K115" s="6"/>
      <c r="L115" s="7"/>
    </row>
    <row r="116" spans="1:12" ht="15.75">
      <c r="A116" s="8"/>
      <c r="B116" s="8">
        <v>1998</v>
      </c>
      <c r="C116" s="8">
        <v>1999</v>
      </c>
      <c r="D116" s="9">
        <v>2000</v>
      </c>
      <c r="E116" s="9">
        <v>2001</v>
      </c>
      <c r="F116" s="9">
        <v>2002</v>
      </c>
      <c r="G116" s="9">
        <v>2003</v>
      </c>
      <c r="H116" s="9">
        <v>2004</v>
      </c>
      <c r="I116" s="9"/>
      <c r="J116" s="10" t="s">
        <v>2</v>
      </c>
      <c r="K116" s="11" t="s">
        <v>3</v>
      </c>
      <c r="L116" s="12" t="s">
        <v>4</v>
      </c>
    </row>
    <row r="117" spans="1:12" ht="15">
      <c r="A117" s="8" t="s">
        <v>5</v>
      </c>
      <c r="B117" s="13">
        <v>23</v>
      </c>
      <c r="C117" s="13">
        <v>20</v>
      </c>
      <c r="D117" s="14">
        <v>19</v>
      </c>
      <c r="E117" s="14">
        <v>22</v>
      </c>
      <c r="F117" s="14">
        <v>51</v>
      </c>
      <c r="G117" s="14">
        <v>42</v>
      </c>
      <c r="H117" s="14">
        <v>62</v>
      </c>
      <c r="I117" s="14"/>
      <c r="J117" s="15">
        <f>SUM(B117:H117)</f>
        <v>239</v>
      </c>
      <c r="K117" s="15">
        <f>J117/7</f>
        <v>34.142857142857146</v>
      </c>
      <c r="L117" s="16">
        <f>(H117-B117)/B117</f>
        <v>1.6956521739130435</v>
      </c>
    </row>
    <row r="118" spans="1:12" ht="15">
      <c r="A118" s="8" t="s">
        <v>6</v>
      </c>
      <c r="B118" s="13">
        <v>10</v>
      </c>
      <c r="C118" s="13">
        <v>22</v>
      </c>
      <c r="D118" s="14">
        <v>20</v>
      </c>
      <c r="E118" s="14">
        <v>20</v>
      </c>
      <c r="F118" s="14">
        <v>25</v>
      </c>
      <c r="G118" s="14">
        <v>37</v>
      </c>
      <c r="H118" s="14">
        <v>44</v>
      </c>
      <c r="I118" s="14"/>
      <c r="J118" s="15">
        <f>SUM(B118:H118)</f>
        <v>178</v>
      </c>
      <c r="K118" s="15">
        <f>J118/7</f>
        <v>25.428571428571427</v>
      </c>
      <c r="L118" s="16">
        <f>(H118-B118)/B118</f>
        <v>3.4</v>
      </c>
    </row>
    <row r="119" spans="1:12" ht="15">
      <c r="A119" s="8" t="s">
        <v>7</v>
      </c>
      <c r="B119" s="13">
        <v>134</v>
      </c>
      <c r="C119" s="13">
        <v>146</v>
      </c>
      <c r="D119" s="14">
        <v>130</v>
      </c>
      <c r="E119" s="14">
        <v>123</v>
      </c>
      <c r="F119" s="14">
        <v>82</v>
      </c>
      <c r="G119" s="14">
        <v>136</v>
      </c>
      <c r="H119" s="14">
        <v>144</v>
      </c>
      <c r="I119" s="14"/>
      <c r="J119" s="15">
        <f>SUM(B119:H119)</f>
        <v>895</v>
      </c>
      <c r="K119" s="15">
        <f>J119/7</f>
        <v>127.85714285714286</v>
      </c>
      <c r="L119" s="16">
        <f>(H119-B119)/B119</f>
        <v>0.07462686567164178</v>
      </c>
    </row>
    <row r="120" spans="1:12" ht="15">
      <c r="A120" s="23" t="s">
        <v>8</v>
      </c>
      <c r="B120" s="24">
        <v>53</v>
      </c>
      <c r="C120" s="24">
        <v>43</v>
      </c>
      <c r="D120" s="25">
        <v>54</v>
      </c>
      <c r="E120" s="25">
        <v>49</v>
      </c>
      <c r="F120" s="25">
        <v>67</v>
      </c>
      <c r="G120" s="25">
        <v>79</v>
      </c>
      <c r="H120" s="25">
        <v>125</v>
      </c>
      <c r="I120" s="25"/>
      <c r="J120" s="26">
        <f>SUM(B120:H120)</f>
        <v>470</v>
      </c>
      <c r="K120" s="26">
        <f>J120/7</f>
        <v>67.14285714285714</v>
      </c>
      <c r="L120" s="33">
        <f>(H120-B120)/B120</f>
        <v>1.3584905660377358</v>
      </c>
    </row>
    <row r="121" spans="1:12" ht="12.75">
      <c r="A121" s="28"/>
      <c r="B121" s="29"/>
      <c r="C121" s="29"/>
      <c r="D121" s="30"/>
      <c r="E121" s="30"/>
      <c r="F121" s="30"/>
      <c r="G121" s="30"/>
      <c r="H121" s="30"/>
      <c r="I121" s="30"/>
      <c r="J121" s="31"/>
      <c r="K121" s="31"/>
      <c r="L121" s="32"/>
    </row>
    <row r="125" ht="15.75">
      <c r="A125" s="1" t="s">
        <v>31</v>
      </c>
    </row>
    <row r="126" ht="12.75">
      <c r="J126" s="20" t="s">
        <v>28</v>
      </c>
    </row>
    <row r="127" spans="1:12" ht="23.25">
      <c r="A127" s="2" t="s">
        <v>16</v>
      </c>
      <c r="B127" s="3"/>
      <c r="C127" s="3"/>
      <c r="D127" s="4"/>
      <c r="E127" s="4"/>
      <c r="F127" s="4"/>
      <c r="G127" s="4"/>
      <c r="H127" s="4"/>
      <c r="I127" s="4"/>
      <c r="J127" s="5" t="s">
        <v>1</v>
      </c>
      <c r="K127" s="6"/>
      <c r="L127" s="7"/>
    </row>
    <row r="128" spans="1:12" ht="15.75">
      <c r="A128" s="8"/>
      <c r="B128" s="8">
        <v>1998</v>
      </c>
      <c r="C128" s="8">
        <v>1999</v>
      </c>
      <c r="D128" s="9">
        <v>2000</v>
      </c>
      <c r="E128" s="9">
        <v>2001</v>
      </c>
      <c r="F128" s="9">
        <v>2002</v>
      </c>
      <c r="G128" s="9">
        <v>2003</v>
      </c>
      <c r="H128" s="9">
        <v>2004</v>
      </c>
      <c r="I128" s="9"/>
      <c r="J128" s="10" t="s">
        <v>2</v>
      </c>
      <c r="K128" s="11" t="s">
        <v>3</v>
      </c>
      <c r="L128" s="12" t="s">
        <v>4</v>
      </c>
    </row>
    <row r="129" spans="1:12" ht="15">
      <c r="A129" s="8" t="s">
        <v>5</v>
      </c>
      <c r="B129" s="13">
        <v>19</v>
      </c>
      <c r="C129" s="13">
        <v>14</v>
      </c>
      <c r="D129" s="14">
        <v>14</v>
      </c>
      <c r="E129" s="14">
        <v>15</v>
      </c>
      <c r="F129" s="14">
        <v>18</v>
      </c>
      <c r="G129" s="14">
        <v>19</v>
      </c>
      <c r="H129" s="18">
        <v>31</v>
      </c>
      <c r="I129" s="14"/>
      <c r="J129" s="15">
        <f>SUM(B129:H129)</f>
        <v>130</v>
      </c>
      <c r="K129" s="15">
        <f>J129/7</f>
        <v>18.571428571428573</v>
      </c>
      <c r="L129" s="16">
        <f>(H129-B129)/B129</f>
        <v>0.631578947368421</v>
      </c>
    </row>
    <row r="130" spans="1:12" ht="14.25">
      <c r="A130" s="8" t="s">
        <v>6</v>
      </c>
      <c r="B130" s="13">
        <v>69</v>
      </c>
      <c r="C130" s="13">
        <v>61</v>
      </c>
      <c r="D130" s="14">
        <v>42</v>
      </c>
      <c r="E130" s="14">
        <v>57</v>
      </c>
      <c r="F130" s="14">
        <v>50</v>
      </c>
      <c r="G130" s="14">
        <v>40</v>
      </c>
      <c r="H130" s="14">
        <v>57</v>
      </c>
      <c r="I130" s="14"/>
      <c r="J130" s="15">
        <f>SUM(B130:H130)</f>
        <v>376</v>
      </c>
      <c r="K130" s="15">
        <f>J130/7</f>
        <v>53.714285714285715</v>
      </c>
      <c r="L130" s="19">
        <f>(H130-B130)/B130</f>
        <v>-0.17391304347826086</v>
      </c>
    </row>
    <row r="131" spans="1:12" ht="15">
      <c r="A131" s="8" t="s">
        <v>7</v>
      </c>
      <c r="B131" s="13">
        <v>163</v>
      </c>
      <c r="C131" s="13">
        <v>141</v>
      </c>
      <c r="D131" s="14">
        <v>128</v>
      </c>
      <c r="E131" s="14">
        <v>127</v>
      </c>
      <c r="F131" s="14">
        <v>117</v>
      </c>
      <c r="G131" s="14">
        <v>145</v>
      </c>
      <c r="H131" s="14">
        <v>172</v>
      </c>
      <c r="I131" s="14"/>
      <c r="J131" s="15">
        <f>SUM(B131:H131)</f>
        <v>993</v>
      </c>
      <c r="K131" s="15">
        <f>J131/7</f>
        <v>141.85714285714286</v>
      </c>
      <c r="L131" s="16">
        <f>(H131-B131)/B131</f>
        <v>0.05521472392638037</v>
      </c>
    </row>
    <row r="132" spans="1:12" ht="14.25">
      <c r="A132" s="23" t="s">
        <v>8</v>
      </c>
      <c r="B132" s="24">
        <v>79</v>
      </c>
      <c r="C132" s="24">
        <v>56</v>
      </c>
      <c r="D132" s="25">
        <v>64</v>
      </c>
      <c r="E132" s="25">
        <v>30</v>
      </c>
      <c r="F132" s="25">
        <v>29</v>
      </c>
      <c r="G132" s="25">
        <v>32</v>
      </c>
      <c r="H132" s="25">
        <v>30</v>
      </c>
      <c r="I132" s="25"/>
      <c r="J132" s="26">
        <f>SUM(B132:H132)</f>
        <v>320</v>
      </c>
      <c r="K132" s="26">
        <f>J132/7</f>
        <v>45.714285714285715</v>
      </c>
      <c r="L132" s="27">
        <f>(H132-B132)/B132</f>
        <v>-0.620253164556962</v>
      </c>
    </row>
    <row r="133" spans="1:12" ht="12.75">
      <c r="A133" s="28"/>
      <c r="B133" s="29"/>
      <c r="C133" s="29"/>
      <c r="D133" s="30"/>
      <c r="E133" s="30"/>
      <c r="F133" s="30"/>
      <c r="G133" s="30"/>
      <c r="H133" s="30"/>
      <c r="I133" s="30"/>
      <c r="J133" s="31"/>
      <c r="K133" s="31"/>
      <c r="L133" s="32"/>
    </row>
    <row r="136" ht="15.75">
      <c r="A136" s="1" t="s">
        <v>32</v>
      </c>
    </row>
    <row r="137" ht="12.75">
      <c r="J137" s="20" t="s">
        <v>28</v>
      </c>
    </row>
    <row r="138" spans="1:12" ht="23.25">
      <c r="A138" s="2" t="s">
        <v>17</v>
      </c>
      <c r="B138" s="3"/>
      <c r="C138" s="3"/>
      <c r="D138" s="4"/>
      <c r="E138" s="4"/>
      <c r="F138" s="4"/>
      <c r="G138" s="4"/>
      <c r="H138" s="4"/>
      <c r="I138" s="4"/>
      <c r="J138" s="5" t="s">
        <v>1</v>
      </c>
      <c r="K138" s="6"/>
      <c r="L138" s="7"/>
    </row>
    <row r="139" spans="1:12" ht="15.75">
      <c r="A139" s="8"/>
      <c r="B139" s="8">
        <v>1998</v>
      </c>
      <c r="C139" s="8">
        <v>1999</v>
      </c>
      <c r="D139" s="9">
        <v>2000</v>
      </c>
      <c r="E139" s="9">
        <v>2001</v>
      </c>
      <c r="F139" s="9">
        <v>2002</v>
      </c>
      <c r="G139" s="9">
        <v>2003</v>
      </c>
      <c r="H139" s="9">
        <v>2004</v>
      </c>
      <c r="I139" s="9"/>
      <c r="J139" s="10" t="s">
        <v>2</v>
      </c>
      <c r="K139" s="11" t="s">
        <v>3</v>
      </c>
      <c r="L139" s="12" t="s">
        <v>4</v>
      </c>
    </row>
    <row r="140" spans="1:12" ht="15">
      <c r="A140" s="8" t="s">
        <v>5</v>
      </c>
      <c r="B140" s="13">
        <v>18</v>
      </c>
      <c r="C140" s="13">
        <v>12</v>
      </c>
      <c r="D140" s="14">
        <v>18</v>
      </c>
      <c r="E140" s="14">
        <v>17</v>
      </c>
      <c r="F140" s="14">
        <v>27</v>
      </c>
      <c r="G140" s="14">
        <v>48</v>
      </c>
      <c r="H140" s="18">
        <v>25</v>
      </c>
      <c r="I140" s="14"/>
      <c r="J140" s="15">
        <f>SUM(B140:H140)</f>
        <v>165</v>
      </c>
      <c r="K140" s="15">
        <f>J140/7</f>
        <v>23.571428571428573</v>
      </c>
      <c r="L140" s="16">
        <f>(H140-B140)/B140</f>
        <v>0.3888888888888889</v>
      </c>
    </row>
    <row r="141" spans="1:12" ht="15">
      <c r="A141" s="8" t="s">
        <v>6</v>
      </c>
      <c r="B141" s="13">
        <v>41</v>
      </c>
      <c r="C141" s="13">
        <v>69</v>
      </c>
      <c r="D141" s="14">
        <v>40</v>
      </c>
      <c r="E141" s="14">
        <v>58</v>
      </c>
      <c r="F141" s="14">
        <v>69</v>
      </c>
      <c r="G141" s="14">
        <v>69</v>
      </c>
      <c r="H141" s="14">
        <v>70</v>
      </c>
      <c r="I141" s="14"/>
      <c r="J141" s="15">
        <f>SUM(B141:H141)</f>
        <v>416</v>
      </c>
      <c r="K141" s="15">
        <f>J141/7</f>
        <v>59.42857142857143</v>
      </c>
      <c r="L141" s="16">
        <f>(H141-B141)/B141</f>
        <v>0.7073170731707317</v>
      </c>
    </row>
    <row r="142" spans="1:12" ht="15">
      <c r="A142" s="8" t="s">
        <v>7</v>
      </c>
      <c r="B142" s="13">
        <v>79</v>
      </c>
      <c r="C142" s="13">
        <v>78</v>
      </c>
      <c r="D142" s="14">
        <v>79</v>
      </c>
      <c r="E142" s="14">
        <v>58</v>
      </c>
      <c r="F142" s="14">
        <v>69</v>
      </c>
      <c r="G142" s="14">
        <v>65</v>
      </c>
      <c r="H142" s="14">
        <v>91</v>
      </c>
      <c r="I142" s="14"/>
      <c r="J142" s="15">
        <f>SUM(B142:H142)</f>
        <v>519</v>
      </c>
      <c r="K142" s="15">
        <f>J142/7</f>
        <v>74.14285714285714</v>
      </c>
      <c r="L142" s="16">
        <f>(H142-B142)/B142</f>
        <v>0.1518987341772152</v>
      </c>
    </row>
    <row r="143" spans="1:12" ht="15">
      <c r="A143" s="8" t="s">
        <v>8</v>
      </c>
      <c r="B143" s="13">
        <v>50</v>
      </c>
      <c r="C143" s="13">
        <v>36</v>
      </c>
      <c r="D143" s="14">
        <v>48</v>
      </c>
      <c r="E143" s="14">
        <v>63</v>
      </c>
      <c r="F143" s="14">
        <v>53</v>
      </c>
      <c r="G143" s="14">
        <v>54</v>
      </c>
      <c r="H143" s="14">
        <v>56</v>
      </c>
      <c r="I143" s="14"/>
      <c r="J143" s="15">
        <f>SUM(B143:H143)</f>
        <v>360</v>
      </c>
      <c r="K143" s="15">
        <f>J143/7</f>
        <v>51.42857142857143</v>
      </c>
      <c r="L143" s="16">
        <f>(H143-B143)/B143</f>
        <v>0.12</v>
      </c>
    </row>
    <row r="144" spans="1:12" ht="12.75">
      <c r="A144" s="8"/>
      <c r="B144" s="13"/>
      <c r="C144" s="13"/>
      <c r="D144" s="14"/>
      <c r="E144" s="14"/>
      <c r="F144" s="14"/>
      <c r="G144" s="14"/>
      <c r="H144" s="14"/>
      <c r="I144" s="14"/>
      <c r="J144" s="15"/>
      <c r="K144" s="15"/>
      <c r="L144" s="17"/>
    </row>
    <row r="147" ht="15.75">
      <c r="A147" s="1" t="s">
        <v>33</v>
      </c>
    </row>
    <row r="148" ht="12.75">
      <c r="J148" s="20" t="s">
        <v>28</v>
      </c>
    </row>
    <row r="149" spans="1:12" ht="23.25">
      <c r="A149" s="2" t="s">
        <v>18</v>
      </c>
      <c r="B149" s="3"/>
      <c r="C149" s="3"/>
      <c r="D149" s="4"/>
      <c r="E149" s="4"/>
      <c r="F149" s="4"/>
      <c r="G149" s="4"/>
      <c r="H149" s="4"/>
      <c r="I149" s="4"/>
      <c r="J149" s="5" t="s">
        <v>1</v>
      </c>
      <c r="K149" s="6"/>
      <c r="L149" s="7"/>
    </row>
    <row r="150" spans="1:12" ht="15.75">
      <c r="A150" s="8"/>
      <c r="B150" s="8">
        <v>1998</v>
      </c>
      <c r="C150" s="8">
        <v>1999</v>
      </c>
      <c r="D150" s="9">
        <v>2000</v>
      </c>
      <c r="E150" s="9">
        <v>2001</v>
      </c>
      <c r="F150" s="9">
        <v>2002</v>
      </c>
      <c r="G150" s="9">
        <v>2003</v>
      </c>
      <c r="H150" s="9">
        <v>2004</v>
      </c>
      <c r="I150" s="9"/>
      <c r="J150" s="10" t="s">
        <v>2</v>
      </c>
      <c r="K150" s="11" t="s">
        <v>3</v>
      </c>
      <c r="L150" s="12" t="s">
        <v>4</v>
      </c>
    </row>
    <row r="151" spans="1:12" ht="15">
      <c r="A151" s="8" t="s">
        <v>5</v>
      </c>
      <c r="B151" s="13">
        <v>2</v>
      </c>
      <c r="C151" s="13">
        <v>6</v>
      </c>
      <c r="D151" s="14">
        <v>2</v>
      </c>
      <c r="E151" s="14">
        <v>5</v>
      </c>
      <c r="F151" s="14">
        <v>7</v>
      </c>
      <c r="G151" s="14">
        <v>5</v>
      </c>
      <c r="H151" s="18">
        <v>19</v>
      </c>
      <c r="I151" s="14"/>
      <c r="J151" s="15">
        <f>SUM(B151:H151)</f>
        <v>46</v>
      </c>
      <c r="K151" s="15">
        <f>J151/7</f>
        <v>6.571428571428571</v>
      </c>
      <c r="L151" s="16">
        <f>(H151-B151)/B151</f>
        <v>8.5</v>
      </c>
    </row>
    <row r="152" spans="1:12" ht="14.25">
      <c r="A152" s="8" t="s">
        <v>6</v>
      </c>
      <c r="B152" s="13">
        <v>16</v>
      </c>
      <c r="C152" s="13">
        <v>10</v>
      </c>
      <c r="D152" s="14">
        <v>14</v>
      </c>
      <c r="E152" s="14">
        <v>19</v>
      </c>
      <c r="F152" s="14">
        <v>22</v>
      </c>
      <c r="G152" s="14">
        <v>19</v>
      </c>
      <c r="H152" s="14">
        <v>9</v>
      </c>
      <c r="I152" s="14"/>
      <c r="J152" s="15">
        <f>SUM(B152:H152)</f>
        <v>109</v>
      </c>
      <c r="K152" s="15">
        <f>J152/7</f>
        <v>15.571428571428571</v>
      </c>
      <c r="L152" s="19">
        <f>(H152-B152)/B152</f>
        <v>-0.4375</v>
      </c>
    </row>
    <row r="153" spans="1:12" ht="14.25">
      <c r="A153" s="8" t="s">
        <v>7</v>
      </c>
      <c r="B153" s="13">
        <v>26</v>
      </c>
      <c r="C153" s="13">
        <v>21</v>
      </c>
      <c r="D153" s="14">
        <v>20</v>
      </c>
      <c r="E153" s="14">
        <v>26</v>
      </c>
      <c r="F153" s="14">
        <v>16</v>
      </c>
      <c r="G153" s="14">
        <v>21</v>
      </c>
      <c r="H153" s="14">
        <v>24</v>
      </c>
      <c r="I153" s="14"/>
      <c r="J153" s="15">
        <f>SUM(B153:H153)</f>
        <v>154</v>
      </c>
      <c r="K153" s="15">
        <f>J153/7</f>
        <v>22</v>
      </c>
      <c r="L153" s="19">
        <f>(H153-B153)/B153</f>
        <v>-0.07692307692307693</v>
      </c>
    </row>
    <row r="154" spans="1:12" ht="14.25">
      <c r="A154" s="8" t="s">
        <v>8</v>
      </c>
      <c r="B154" s="13">
        <v>35</v>
      </c>
      <c r="C154" s="13">
        <v>24</v>
      </c>
      <c r="D154" s="14">
        <v>16</v>
      </c>
      <c r="E154" s="14">
        <v>12</v>
      </c>
      <c r="F154" s="14">
        <v>31</v>
      </c>
      <c r="G154" s="14">
        <v>24</v>
      </c>
      <c r="H154" s="14">
        <v>22</v>
      </c>
      <c r="I154" s="14"/>
      <c r="J154" s="15">
        <f>SUM(B154:H154)</f>
        <v>164</v>
      </c>
      <c r="K154" s="15">
        <f>J154/7</f>
        <v>23.428571428571427</v>
      </c>
      <c r="L154" s="19">
        <f>(H154-B154)/B154</f>
        <v>-0.37142857142857144</v>
      </c>
    </row>
    <row r="155" spans="1:12" ht="12.75">
      <c r="A155" s="8"/>
      <c r="B155" s="13"/>
      <c r="C155" s="13"/>
      <c r="D155" s="14"/>
      <c r="E155" s="14"/>
      <c r="F155" s="14"/>
      <c r="G155" s="14"/>
      <c r="H155" s="14"/>
      <c r="I155" s="14"/>
      <c r="J155" s="15"/>
      <c r="K155" s="15"/>
      <c r="L155" s="17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Benson</dc:creator>
  <cp:keywords/>
  <dc:description/>
  <cp:lastModifiedBy>Alan Benson</cp:lastModifiedBy>
  <cp:lastPrinted>2006-05-21T18:54:16Z</cp:lastPrinted>
  <dcterms:created xsi:type="dcterms:W3CDTF">2006-04-22T18:04:28Z</dcterms:created>
  <dcterms:modified xsi:type="dcterms:W3CDTF">2006-05-21T18:56:27Z</dcterms:modified>
  <cp:category/>
  <cp:version/>
  <cp:contentType/>
  <cp:contentStatus/>
</cp:coreProperties>
</file>